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11955"/>
  </bookViews>
  <sheets>
    <sheet name="Mexico y Puerto Rico" sheetId="1" r:id="rId1"/>
    <sheet name="USA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12" i="1"/>
  <c r="C12"/>
  <c r="D15" i="2"/>
  <c r="D10"/>
  <c r="D14"/>
  <c r="D13"/>
  <c r="D12"/>
  <c r="D7"/>
  <c r="D8"/>
  <c r="D9"/>
  <c r="D6"/>
  <c r="C15"/>
  <c r="C10"/>
  <c r="C10" i="1"/>
  <c r="D10"/>
  <c r="B10"/>
  <c r="C7"/>
  <c r="D7"/>
  <c r="B7"/>
</calcChain>
</file>

<file path=xl/sharedStrings.xml><?xml version="1.0" encoding="utf-8"?>
<sst xmlns="http://schemas.openxmlformats.org/spreadsheetml/2006/main" count="37" uniqueCount="27">
  <si>
    <t>(Trillion Cubic Feet)</t>
  </si>
  <si>
    <t>Consumo</t>
  </si>
  <si>
    <t>(MMSCFD)</t>
  </si>
  <si>
    <t>Importaciones</t>
  </si>
  <si>
    <t>Altamira</t>
  </si>
  <si>
    <t>PUERTO RICO</t>
  </si>
  <si>
    <t>Imp / Consumo</t>
  </si>
  <si>
    <t>(según artículo de PREPA)</t>
  </si>
  <si>
    <t>(1)</t>
  </si>
  <si>
    <t>(2)</t>
  </si>
  <si>
    <t>Cálcuos propios</t>
  </si>
  <si>
    <t>USA</t>
  </si>
  <si>
    <t>Para el noreste de México</t>
  </si>
  <si>
    <t>MÉXICO</t>
  </si>
  <si>
    <t>Suponiendo una importación de 1000 MMPCD de LGN</t>
  </si>
  <si>
    <t>Cove Point</t>
  </si>
  <si>
    <t>Everett</t>
  </si>
  <si>
    <t>Elba Island</t>
  </si>
  <si>
    <t>Lake Charles</t>
  </si>
  <si>
    <t>TOTAL:</t>
  </si>
  <si>
    <t>Freeport</t>
  </si>
  <si>
    <t>Sabine</t>
  </si>
  <si>
    <t>Cameron</t>
  </si>
  <si>
    <t>LA</t>
  </si>
  <si>
    <t>TX</t>
  </si>
  <si>
    <t>Importación</t>
  </si>
  <si>
    <t>MMPCD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</si>
</sst>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right"/>
    </xf>
    <xf numFmtId="0" fontId="2" fillId="0" borderId="0" xfId="0" applyFont="1" applyAlignment="1"/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right"/>
    </xf>
    <xf numFmtId="9" fontId="0" fillId="0" borderId="0" xfId="0" applyNumberForma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E24"/>
  <sheetViews>
    <sheetView tabSelected="1" workbookViewId="0">
      <selection activeCell="D12" sqref="D12"/>
    </sheetView>
  </sheetViews>
  <sheetFormatPr baseColWidth="10" defaultRowHeight="15"/>
  <cols>
    <col min="1" max="1" width="18.5703125" style="1" bestFit="1" customWidth="1"/>
    <col min="2" max="2" width="11.5703125" style="1" bestFit="1" customWidth="1"/>
    <col min="3" max="4" width="11.42578125" style="1"/>
  </cols>
  <sheetData>
    <row r="4" spans="1:5" ht="15.75">
      <c r="A4" s="12" t="s">
        <v>13</v>
      </c>
      <c r="B4" s="12"/>
      <c r="C4" s="12"/>
      <c r="D4" s="12"/>
    </row>
    <row r="5" spans="1:5">
      <c r="A5" s="2" t="s">
        <v>1</v>
      </c>
      <c r="B5" s="2">
        <v>2015</v>
      </c>
      <c r="C5" s="2">
        <v>2020</v>
      </c>
      <c r="D5" s="2">
        <v>2030</v>
      </c>
    </row>
    <row r="6" spans="1:5">
      <c r="A6" s="1" t="s">
        <v>0</v>
      </c>
      <c r="B6" s="1">
        <v>2.4900000000000002</v>
      </c>
      <c r="C6" s="1">
        <v>3.12</v>
      </c>
      <c r="D6" s="1">
        <v>4.62</v>
      </c>
    </row>
    <row r="7" spans="1:5">
      <c r="A7" s="1" t="s">
        <v>2</v>
      </c>
      <c r="B7" s="3">
        <f>B6*1000000/365</f>
        <v>6821.9178082191784</v>
      </c>
      <c r="C7" s="3">
        <f t="shared" ref="C7:D7" si="0">C6*1000000/365</f>
        <v>8547.9452054794529</v>
      </c>
      <c r="D7" s="3">
        <f t="shared" si="0"/>
        <v>12657.534246575342</v>
      </c>
    </row>
    <row r="8" spans="1:5">
      <c r="A8" s="2" t="s">
        <v>3</v>
      </c>
    </row>
    <row r="9" spans="1:5">
      <c r="A9" s="1" t="s">
        <v>0</v>
      </c>
      <c r="B9" s="1">
        <v>0.6</v>
      </c>
      <c r="C9" s="1">
        <v>1.0900000000000001</v>
      </c>
      <c r="D9" s="1">
        <v>2.31</v>
      </c>
    </row>
    <row r="10" spans="1:5">
      <c r="A10" s="1" t="s">
        <v>2</v>
      </c>
      <c r="B10" s="3">
        <f>B9*1000000/365</f>
        <v>1643.8356164383561</v>
      </c>
      <c r="C10" s="3">
        <f t="shared" ref="C10:D10" si="1">C9*1000000/365</f>
        <v>2986.3013698630139</v>
      </c>
      <c r="D10" s="3">
        <f t="shared" si="1"/>
        <v>6328.767123287671</v>
      </c>
    </row>
    <row r="11" spans="1:5">
      <c r="A11" s="2" t="s">
        <v>4</v>
      </c>
    </row>
    <row r="12" spans="1:5">
      <c r="A12" s="1" t="s">
        <v>2</v>
      </c>
      <c r="B12" s="1">
        <v>500</v>
      </c>
      <c r="C12" s="14">
        <f>C10/3</f>
        <v>995.43378995433795</v>
      </c>
      <c r="D12" s="3">
        <f>D10/3</f>
        <v>2109.5890410958905</v>
      </c>
      <c r="E12" t="s">
        <v>12</v>
      </c>
    </row>
    <row r="15" spans="1:5" ht="15.75">
      <c r="A15" s="12" t="s">
        <v>5</v>
      </c>
      <c r="B15" s="12"/>
      <c r="C15" s="12"/>
      <c r="D15" s="12"/>
    </row>
    <row r="16" spans="1:5">
      <c r="A16" s="1" t="s">
        <v>6</v>
      </c>
      <c r="B16" s="2">
        <v>2015</v>
      </c>
      <c r="C16" s="2">
        <v>2020</v>
      </c>
      <c r="D16" s="2">
        <v>2030</v>
      </c>
    </row>
    <row r="17" spans="1:4">
      <c r="A17" s="1" t="s">
        <v>2</v>
      </c>
      <c r="B17" s="8">
        <v>415</v>
      </c>
      <c r="C17" s="8">
        <v>530</v>
      </c>
      <c r="D17" s="8">
        <v>645</v>
      </c>
    </row>
    <row r="18" spans="1:4">
      <c r="B18" s="4" t="s">
        <v>8</v>
      </c>
      <c r="C18" s="4" t="s">
        <v>8</v>
      </c>
      <c r="D18" s="4" t="s">
        <v>9</v>
      </c>
    </row>
    <row r="20" spans="1:4">
      <c r="A20" s="5" t="s">
        <v>8</v>
      </c>
      <c r="B20" t="s">
        <v>7</v>
      </c>
    </row>
    <row r="21" spans="1:4">
      <c r="A21" s="5" t="s">
        <v>9</v>
      </c>
      <c r="B21" s="7" t="s">
        <v>10</v>
      </c>
    </row>
    <row r="22" spans="1:4">
      <c r="A22" s="5"/>
    </row>
    <row r="24" spans="1:4" ht="15.75">
      <c r="A24" s="6"/>
      <c r="B24" s="6"/>
      <c r="C24" s="6"/>
      <c r="D24" s="6"/>
    </row>
  </sheetData>
  <mergeCells count="2">
    <mergeCell ref="A4:D4"/>
    <mergeCell ref="A15:D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5"/>
  <sheetViews>
    <sheetView workbookViewId="0">
      <selection activeCell="F20" sqref="F20"/>
    </sheetView>
  </sheetViews>
  <sheetFormatPr baseColWidth="10" defaultRowHeight="15"/>
  <sheetData>
    <row r="2" spans="1:5">
      <c r="B2" s="13" t="s">
        <v>11</v>
      </c>
      <c r="C2" s="13"/>
      <c r="D2" s="13"/>
      <c r="E2" s="13"/>
    </row>
    <row r="3" spans="1:5">
      <c r="B3" t="s">
        <v>14</v>
      </c>
    </row>
    <row r="4" spans="1:5">
      <c r="C4" t="s">
        <v>25</v>
      </c>
      <c r="D4">
        <v>1000</v>
      </c>
      <c r="E4" t="s">
        <v>26</v>
      </c>
    </row>
    <row r="5" spans="1:5">
      <c r="D5" s="1" t="s">
        <v>26</v>
      </c>
    </row>
    <row r="6" spans="1:5">
      <c r="B6" t="s">
        <v>15</v>
      </c>
      <c r="C6" s="10">
        <v>0.16</v>
      </c>
      <c r="D6" s="1">
        <f>$D$4*C6</f>
        <v>160</v>
      </c>
    </row>
    <row r="7" spans="1:5">
      <c r="B7" t="s">
        <v>16</v>
      </c>
      <c r="C7" s="10">
        <v>7.0000000000000007E-2</v>
      </c>
      <c r="D7" s="1">
        <f t="shared" ref="D7:D9" si="0">$D$4*C7</f>
        <v>70</v>
      </c>
    </row>
    <row r="8" spans="1:5">
      <c r="B8" t="s">
        <v>17</v>
      </c>
      <c r="C8" s="10">
        <v>0.11</v>
      </c>
      <c r="D8" s="1">
        <f t="shared" si="0"/>
        <v>110</v>
      </c>
    </row>
    <row r="9" spans="1:5">
      <c r="B9" t="s">
        <v>18</v>
      </c>
      <c r="C9" s="10">
        <v>0.16</v>
      </c>
      <c r="D9" s="1">
        <f t="shared" si="0"/>
        <v>160</v>
      </c>
    </row>
    <row r="10" spans="1:5">
      <c r="B10" s="9" t="s">
        <v>19</v>
      </c>
      <c r="C10" s="11">
        <f>SUM(C6:C9)</f>
        <v>0.5</v>
      </c>
      <c r="D10" s="2">
        <f>SUM(D6:D9)</f>
        <v>500</v>
      </c>
    </row>
    <row r="11" spans="1:5">
      <c r="C11" s="1"/>
      <c r="D11" s="1"/>
    </row>
    <row r="12" spans="1:5">
      <c r="A12" t="s">
        <v>24</v>
      </c>
      <c r="B12" t="s">
        <v>20</v>
      </c>
      <c r="C12" s="10">
        <v>0.14000000000000001</v>
      </c>
      <c r="D12" s="1">
        <f t="shared" ref="D12:D14" si="1">$D$4*C12</f>
        <v>140</v>
      </c>
    </row>
    <row r="13" spans="1:5">
      <c r="A13" t="s">
        <v>24</v>
      </c>
      <c r="B13" t="s">
        <v>21</v>
      </c>
      <c r="C13" s="10">
        <v>0.23</v>
      </c>
      <c r="D13" s="1">
        <f t="shared" si="1"/>
        <v>230</v>
      </c>
    </row>
    <row r="14" spans="1:5">
      <c r="A14" t="s">
        <v>23</v>
      </c>
      <c r="B14" t="s">
        <v>22</v>
      </c>
      <c r="C14" s="10">
        <v>0.13</v>
      </c>
      <c r="D14" s="1">
        <f t="shared" si="1"/>
        <v>130</v>
      </c>
    </row>
    <row r="15" spans="1:5">
      <c r="B15" s="9" t="s">
        <v>19</v>
      </c>
      <c r="C15" s="11">
        <f>SUM(C12:C14)</f>
        <v>0.5</v>
      </c>
      <c r="D15" s="2">
        <f>SUM(D12:D14)</f>
        <v>500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Mexico y Puerto Rico</vt:lpstr>
      <vt:lpstr>USA</vt:lpstr>
      <vt:lpstr>Hoja3</vt:lpstr>
    </vt:vector>
  </TitlesOfParts>
  <Company>PROYNCA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Perez</dc:creator>
  <cp:lastModifiedBy>Gonzalo Perez</cp:lastModifiedBy>
  <cp:lastPrinted>2010-10-08T18:59:38Z</cp:lastPrinted>
  <dcterms:created xsi:type="dcterms:W3CDTF">2010-10-08T11:55:45Z</dcterms:created>
  <dcterms:modified xsi:type="dcterms:W3CDTF">2010-10-08T19:07:19Z</dcterms:modified>
</cp:coreProperties>
</file>